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F10" i="1" l="1"/>
  <c r="F37" i="1" s="1"/>
  <c r="I10" i="1"/>
  <c r="I37" i="1" s="1"/>
  <c r="I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<sst xmlns="http://schemas.openxmlformats.org/spreadsheetml/2006/main" count="66" uniqueCount="66">
  <si>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</si>
  <si>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</si>
  <si>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</si>
  <si>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</si>
  <si>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</si>
  <si>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</si>
  <si>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</si>
  <si>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</si>
  <si>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</si>
  <si>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</si>
  <si>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</si>
  <si>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</si>
  <si>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</si>
  <si>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</si>
  <si>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</si>
  <si>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</si>
  <si>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</si>
  <si>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</si>
  <si>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</si>
  <si>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</si>
  <si>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</si>
  <si>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</si>
  <si>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</si>
  <si>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</si>
  <si>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</si>
  <si>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</si>
  <si>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</si>
  <si>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</si>
  <si>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</si>
  <si>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</si>
  <si>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</si>
  <si>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</si>
  <si>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</si>
  <si>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</si>
  <si>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</si>
  <si>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</si>
  <si>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</si>
  <si>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</si>
  <si>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</si>
  <si>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</si>
  <si>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</si>
  <si>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</si>
  <si>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</si>
  <si>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</si>
  <si>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</si>
  <si>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</si>
  <si>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</si>
  <si>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</si>
  <si>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</si>
  <si>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</si>
  <si>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</si>
  <si>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</si>
  <si>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</si>
  <si>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</si>
  <si>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</si>
  <si>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</si>
  <si>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</si>
  <si>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</si>
  <si>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</si>
  <si>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</si>
  <si>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</si>
  <si>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</si>
  <si>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</si>
  <si>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</si>
  <si>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Cortázar, Gto.
Gasto por Categoría Programática
Del 1 de Enero AL 31 DE DICIEMBRE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</si>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</sst>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top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topLeftCell="A16" zoomScaleNormal="100" zoomScaleSheetLayoutView="90" workbookViewId="0">
      <selection activeCell="C39" sqref="C3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73696005</v>
      </c>
      <c r="E10" s="18">
        <f>SUM(E11:E18)</f>
        <v>5714792.3899999997</v>
      </c>
      <c r="F10" s="18">
        <f t="shared" ref="F10:I10" si="1">SUM(F11:F18)</f>
        <v>79410797.390000001</v>
      </c>
      <c r="G10" s="18">
        <f t="shared" si="1"/>
        <v>71077186.469999999</v>
      </c>
      <c r="H10" s="18">
        <f t="shared" si="1"/>
        <v>70568897.920000002</v>
      </c>
      <c r="I10" s="18">
        <f t="shared" si="1"/>
        <v>8333610.9199999999</v>
      </c>
    </row>
    <row r="11" spans="1:9" x14ac:dyDescent="0.2">
      <c r="A11" s="27" t="s">
        <v>46</v>
      </c>
      <c r="B11" s="9"/>
      <c r="C11" s="3" t="s">
        <v>4</v>
      </c>
      <c r="D11" s="19">
        <v>60632097</v>
      </c>
      <c r="E11" s="19">
        <v>-2937723.95</v>
      </c>
      <c r="F11" s="19">
        <f t="shared" ref="F11:F18" si="2">D11+E11</f>
        <v>57694373.049999997</v>
      </c>
      <c r="G11" s="19">
        <v>55612080.479999997</v>
      </c>
      <c r="H11" s="19">
        <v>55103791.93</v>
      </c>
      <c r="I11" s="19">
        <f t="shared" ref="I11:I18" si="3">F11-G11</f>
        <v>2082292.5700000003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13063908</v>
      </c>
      <c r="E18" s="19">
        <v>8652516.3399999999</v>
      </c>
      <c r="F18" s="19">
        <f t="shared" si="2"/>
        <v>21716424.34</v>
      </c>
      <c r="G18" s="19">
        <v>15465105.99</v>
      </c>
      <c r="H18" s="19">
        <v>15465105.99</v>
      </c>
      <c r="I18" s="19">
        <f t="shared" si="3"/>
        <v>6251318.3499999996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73696005</v>
      </c>
      <c r="E37" s="24">
        <f t="shared" ref="E37:I37" si="16">SUM(E7+E10+E19+E23+E26+E31)</f>
        <v>5714792.3899999997</v>
      </c>
      <c r="F37" s="24">
        <f t="shared" si="16"/>
        <v>79410797.390000001</v>
      </c>
      <c r="G37" s="24">
        <f t="shared" si="16"/>
        <v>71077186.469999999</v>
      </c>
      <c r="H37" s="24">
        <f t="shared" si="16"/>
        <v>70568897.920000002</v>
      </c>
      <c r="I37" s="24">
        <f t="shared" si="16"/>
        <v>8333610.9199999999</v>
      </c>
    </row>
    <row r="39" spans="1:9" ht="12.75" x14ac:dyDescent="0.2">
      <c r="C39" s="42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2017-03-30T22:19:49Z</cp:lastPrinted>
  <dcterms:created xsi:type="dcterms:W3CDTF">2012-12-11T21:13:37Z</dcterms:created>
  <dcterms:modified xsi:type="dcterms:W3CDTF">2022-01-21T21:21:53Z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